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питание на сайт 2 четверть\"/>
    </mc:Choice>
  </mc:AlternateContent>
  <bookViews>
    <workbookView xWindow="0" yWindow="0" windowWidth="23040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0" i="1"/>
  <c r="I20" i="1"/>
  <c r="J20" i="1"/>
  <c r="D20" i="1"/>
  <c r="E20" i="1"/>
  <c r="F20" i="1"/>
  <c r="G16" i="1"/>
  <c r="H16" i="1"/>
  <c r="I16" i="1"/>
  <c r="J16" i="1"/>
  <c r="D16" i="1"/>
  <c r="E16" i="1"/>
  <c r="F16" i="1"/>
  <c r="G15" i="1"/>
  <c r="H15" i="1"/>
  <c r="I15" i="1"/>
  <c r="J15" i="1"/>
  <c r="D15" i="1"/>
  <c r="E15" i="1"/>
  <c r="F15" i="1"/>
  <c r="H14" i="1"/>
  <c r="I14" i="1"/>
  <c r="J14" i="1"/>
  <c r="D14" i="1"/>
  <c r="F14" i="1"/>
  <c r="H13" i="1"/>
  <c r="I13" i="1"/>
  <c r="J13" i="1"/>
  <c r="D13" i="1"/>
  <c r="E13" i="1"/>
  <c r="F13" i="1"/>
  <c r="G9" i="1"/>
  <c r="H9" i="1"/>
  <c r="I9" i="1"/>
  <c r="J9" i="1"/>
  <c r="E9" i="1"/>
  <c r="F9" i="1"/>
  <c r="D7" i="1"/>
  <c r="F7" i="1"/>
  <c r="H6" i="1"/>
  <c r="I6" i="1"/>
  <c r="J6" i="1"/>
  <c r="D6" i="1"/>
  <c r="E6" i="1"/>
  <c r="F6" i="1"/>
  <c r="H5" i="1"/>
  <c r="I5" i="1"/>
  <c r="J5" i="1"/>
  <c r="D5" i="1"/>
  <c r="E5" i="1"/>
  <c r="F5" i="1"/>
  <c r="G4" i="1"/>
  <c r="H4" i="1"/>
  <c r="I4" i="1"/>
  <c r="J4" i="1"/>
  <c r="D4" i="1"/>
  <c r="F4" i="1"/>
  <c r="G14" i="1" l="1"/>
  <c r="F21" i="1" l="1"/>
  <c r="J21" i="1"/>
  <c r="I21" i="1"/>
  <c r="H21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<sst xmlns="http://schemas.openxmlformats.org/spreadsheetml/2006/main" count="30" uniqueCount="30">
  <si>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</si>
  <si>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</si>
  <si>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</si>
  <si>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</si>
  <si>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</si>
  <si>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</si>
  <si>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</si>
  <si>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</si>
  <si>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</si>
  <si>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</si>
  <si>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</si>
  <si>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</si>
  <si>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</si>
  <si>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</si>
  <si>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</si>
  <si>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</si>
  <si>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</si>
  <si>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</si>
  <si>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</si>
  <si>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</si>
  <si>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</si>
  <si>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</si>
  <si>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</si>
  <si>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хлеб</t>
  </si>
  <si>
    <t>Хлеб ржаной</t>
  </si>
  <si>
    <t xml:space="preserve">Хлеб пшеничный </t>
  </si>
  <si>
    <t>хлеб чер.</t>
  </si>
  <si>
    <t>Сок фруктовый в ассортименте</t>
  </si>
  <si>
    <t>напиток</t>
  </si>
  <si>
    <t xml:space="preserve"> МОУ - СОШ № 1 г. Аткарска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</si>
</sst>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3" borderId="1" xfId="0" applyFont="1" applyFill="1" applyBorder="1"/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/>
    <xf numFmtId="2" fontId="1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3" borderId="4" xfId="0" applyFont="1" applyFill="1" applyBorder="1" applyAlignment="1">
      <alignment horizontal="left" wrapText="1"/>
    </xf>
    <xf numFmtId="2" fontId="4" fillId="0" borderId="17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164" fontId="4" fillId="0" borderId="17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left" wrapText="1"/>
    </xf>
    <xf numFmtId="2" fontId="2" fillId="0" borderId="1" xfId="0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/>
    </xf>
    <xf numFmtId="2" fontId="5" fillId="3" borderId="1" xfId="0" applyNumberFormat="1" applyFont="1" applyFill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164" fontId="1" fillId="0" borderId="1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_&#1052;&#1077;&#1085;&#1102;%20&#1075;&#1086;&#1088;&#1086;&#1076;%20%20%207-11%20&#1083;&#1077;&#1090;%20&#1089;%2001.11.2024&#1075;%20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175">
          <cell r="C175" t="str">
            <v>Каша вязкая молочная из риса и пшена  с маслом сливочным</v>
          </cell>
          <cell r="E175">
            <v>23.37</v>
          </cell>
          <cell r="F175">
            <v>4.3499999999999996</v>
          </cell>
          <cell r="G175">
            <v>9.42</v>
          </cell>
          <cell r="H175">
            <v>39.08</v>
          </cell>
          <cell r="I175">
            <v>259.36</v>
          </cell>
        </row>
        <row r="176">
          <cell r="C176" t="str">
            <v>Хлеб пшеничный 1с.</v>
          </cell>
          <cell r="D176">
            <v>80</v>
          </cell>
          <cell r="E176">
            <v>5.87</v>
          </cell>
          <cell r="F176">
            <v>6.32</v>
          </cell>
          <cell r="G176">
            <v>0.8</v>
          </cell>
          <cell r="H176">
            <v>38.64</v>
          </cell>
        </row>
        <row r="177">
          <cell r="C177" t="str">
            <v>Масло сливочное</v>
          </cell>
          <cell r="D177">
            <v>10</v>
          </cell>
          <cell r="E177">
            <v>14</v>
          </cell>
          <cell r="F177">
            <v>0.1</v>
          </cell>
          <cell r="G177">
            <v>8.1999999999999993</v>
          </cell>
          <cell r="H177">
            <v>0.1</v>
          </cell>
        </row>
        <row r="178">
          <cell r="C178" t="str">
            <v>Чай с сахаром с лимоном</v>
          </cell>
          <cell r="E178">
            <v>4.45</v>
          </cell>
        </row>
        <row r="179">
          <cell r="D179">
            <v>502</v>
          </cell>
          <cell r="E179">
            <v>47.690000000000005</v>
          </cell>
          <cell r="F179">
            <v>10.969999999999999</v>
          </cell>
          <cell r="G179">
            <v>18.420000000000002</v>
          </cell>
          <cell r="H179">
            <v>93.82</v>
          </cell>
          <cell r="I179">
            <v>586.4</v>
          </cell>
        </row>
        <row r="183">
          <cell r="C183" t="str">
            <v>Овощи натуральные свежие (помидоры)</v>
          </cell>
          <cell r="D183">
            <v>60</v>
          </cell>
          <cell r="E183">
            <v>16.28</v>
          </cell>
          <cell r="F183">
            <v>0.72</v>
          </cell>
          <cell r="G183">
            <v>0.12</v>
          </cell>
          <cell r="H183">
            <v>2.76</v>
          </cell>
        </row>
        <row r="184">
          <cell r="C184" t="str">
            <v xml:space="preserve"> Суп картофельный с мясными фрикадельками.</v>
          </cell>
          <cell r="E184">
            <v>32.909999999999997</v>
          </cell>
          <cell r="F184">
            <v>8.1818181818181817</v>
          </cell>
          <cell r="G184">
            <v>5.7272727272727275</v>
          </cell>
          <cell r="H184">
            <v>20.09090909090909</v>
          </cell>
        </row>
        <row r="185">
          <cell r="C185" t="str">
            <v>Биточки из говядины</v>
          </cell>
          <cell r="D185">
            <v>90</v>
          </cell>
          <cell r="E185">
            <v>50.09</v>
          </cell>
          <cell r="F185">
            <v>12.1</v>
          </cell>
          <cell r="G185">
            <v>15.9</v>
          </cell>
          <cell r="H185">
            <v>18.2</v>
          </cell>
          <cell r="I185">
            <v>263.5</v>
          </cell>
        </row>
        <row r="186">
          <cell r="C186" t="str">
            <v xml:space="preserve">Рагу из овощей </v>
          </cell>
          <cell r="D186">
            <v>155</v>
          </cell>
          <cell r="E186">
            <v>20.67</v>
          </cell>
          <cell r="F186">
            <v>2.1</v>
          </cell>
          <cell r="G186">
            <v>12.1</v>
          </cell>
          <cell r="H186">
            <v>15.5</v>
          </cell>
          <cell r="I186">
            <v>178.6</v>
          </cell>
        </row>
        <row r="190">
          <cell r="C190" t="str">
            <v>Молоко кипяченое</v>
          </cell>
          <cell r="D190">
            <v>200</v>
          </cell>
          <cell r="E190">
            <v>26.38</v>
          </cell>
          <cell r="F190">
            <v>5.8</v>
          </cell>
          <cell r="G190">
            <v>6.6</v>
          </cell>
          <cell r="H190">
            <v>9.9</v>
          </cell>
        </row>
        <row r="191">
          <cell r="I191">
            <v>975.26454545454544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5" sqref="N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29</v>
      </c>
      <c r="C1" s="57"/>
      <c r="D1" s="58"/>
      <c r="E1" t="s">
        <v>19</v>
      </c>
      <c r="F1" s="19"/>
      <c r="I1" t="s">
        <v>1</v>
      </c>
      <c r="J1" s="18">
        <v>45608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7.6" x14ac:dyDescent="0.3">
      <c r="A4" s="3" t="s">
        <v>10</v>
      </c>
      <c r="B4" s="4" t="s">
        <v>11</v>
      </c>
      <c r="C4" s="50">
        <v>175</v>
      </c>
      <c r="D4" s="46" t="str">
        <f>[1]Лист1!C175</f>
        <v>Каша вязкая молочная из риса и пшена  с маслом сливочным</v>
      </c>
      <c r="E4" s="47">
        <v>205</v>
      </c>
      <c r="F4" s="48">
        <f>[1]Лист1!E175</f>
        <v>23.37</v>
      </c>
      <c r="G4" s="47">
        <f>[1]Лист1!$I$175</f>
        <v>259.36</v>
      </c>
      <c r="H4" s="47">
        <f>[1]Лист1!F175</f>
        <v>4.3499999999999996</v>
      </c>
      <c r="I4" s="47">
        <f>[1]Лист1!G175</f>
        <v>9.42</v>
      </c>
      <c r="J4" s="47">
        <f>[1]Лист1!H175</f>
        <v>39.08</v>
      </c>
    </row>
    <row r="5" spans="1:10" x14ac:dyDescent="0.3">
      <c r="A5" s="6"/>
      <c r="B5" s="9"/>
      <c r="C5" s="40">
        <v>14</v>
      </c>
      <c r="D5" s="32" t="str">
        <f>[1]Лист1!C177</f>
        <v>Масло сливочное</v>
      </c>
      <c r="E5" s="26">
        <f>[1]Лист1!D177</f>
        <v>10</v>
      </c>
      <c r="F5" s="27">
        <f>[1]Лист1!E177</f>
        <v>14</v>
      </c>
      <c r="G5" s="33">
        <v>75</v>
      </c>
      <c r="H5" s="33">
        <f>[1]Лист1!F177</f>
        <v>0.1</v>
      </c>
      <c r="I5" s="33">
        <f>[1]Лист1!G177</f>
        <v>8.1999999999999993</v>
      </c>
      <c r="J5" s="51">
        <f>[1]Лист1!H177</f>
        <v>0.1</v>
      </c>
    </row>
    <row r="6" spans="1:10" x14ac:dyDescent="0.3">
      <c r="A6" s="6"/>
      <c r="B6" s="1" t="s">
        <v>23</v>
      </c>
      <c r="C6" s="40"/>
      <c r="D6" s="37" t="str">
        <f>[1]Лист1!C176</f>
        <v>Хлеб пшеничный 1с.</v>
      </c>
      <c r="E6" s="55">
        <f>[1]Лист1!D176</f>
        <v>80</v>
      </c>
      <c r="F6" s="27">
        <f>[1]Лист1!E176</f>
        <v>5.87</v>
      </c>
      <c r="G6" s="27">
        <v>187.04</v>
      </c>
      <c r="H6" s="27">
        <f>[1]Лист1!F176</f>
        <v>6.32</v>
      </c>
      <c r="I6" s="27">
        <f>[1]Лист1!G176</f>
        <v>0.8</v>
      </c>
      <c r="J6" s="27">
        <f>[1]Лист1!H176</f>
        <v>38.64</v>
      </c>
    </row>
    <row r="7" spans="1:10" x14ac:dyDescent="0.3">
      <c r="A7" s="6"/>
      <c r="B7" s="1" t="s">
        <v>12</v>
      </c>
      <c r="C7" s="26">
        <v>376</v>
      </c>
      <c r="D7" s="32" t="str">
        <f>[1]Лист1!C178</f>
        <v>Чай с сахаром с лимоном</v>
      </c>
      <c r="E7" s="26">
        <v>207</v>
      </c>
      <c r="F7" s="27">
        <f>[1]Лист1!E178</f>
        <v>4.45</v>
      </c>
      <c r="G7" s="27">
        <v>65</v>
      </c>
      <c r="H7" s="27">
        <v>0.1</v>
      </c>
      <c r="I7" s="36">
        <v>0</v>
      </c>
      <c r="J7" s="27">
        <v>15</v>
      </c>
    </row>
    <row r="8" spans="1:10" x14ac:dyDescent="0.3">
      <c r="A8" s="6"/>
      <c r="B8" s="1"/>
      <c r="C8" s="26"/>
      <c r="D8" s="38"/>
      <c r="E8" s="49"/>
      <c r="F8" s="39"/>
      <c r="G8" s="41"/>
      <c r="H8" s="49"/>
      <c r="I8" s="49"/>
      <c r="J8" s="41"/>
    </row>
    <row r="9" spans="1:10" ht="15" thickBot="1" x14ac:dyDescent="0.35">
      <c r="A9" s="7"/>
      <c r="B9" s="1"/>
      <c r="C9" s="26"/>
      <c r="D9" s="28"/>
      <c r="E9" s="42">
        <f>[1]Лист1!D179</f>
        <v>502</v>
      </c>
      <c r="F9" s="29">
        <f>[1]Лист1!E179</f>
        <v>47.690000000000005</v>
      </c>
      <c r="G9" s="29">
        <f>[1]Лист1!$I$179</f>
        <v>586.4</v>
      </c>
      <c r="H9" s="29">
        <f>[1]Лист1!F179</f>
        <v>10.969999999999999</v>
      </c>
      <c r="I9" s="29">
        <f>[1]Лист1!G179</f>
        <v>18.420000000000002</v>
      </c>
      <c r="J9" s="29">
        <f>[1]Лист1!H179</f>
        <v>93.82</v>
      </c>
    </row>
    <row r="10" spans="1:10" x14ac:dyDescent="0.3">
      <c r="A10" s="3" t="s">
        <v>13</v>
      </c>
      <c r="B10" s="10"/>
      <c r="C10" s="5"/>
      <c r="D10" s="23"/>
      <c r="E10" s="31"/>
      <c r="F10" s="27"/>
      <c r="G10" s="29"/>
      <c r="H10" s="30"/>
      <c r="I10" s="30"/>
      <c r="J10" s="30"/>
    </row>
    <row r="11" spans="1:10" x14ac:dyDescent="0.3">
      <c r="A11" s="6"/>
      <c r="B11" s="2"/>
      <c r="C11" s="2"/>
      <c r="D11" s="24"/>
      <c r="E11" s="14"/>
      <c r="F11" s="20"/>
      <c r="G11" s="14"/>
      <c r="H11" s="14"/>
      <c r="I11" s="14"/>
      <c r="J11" s="15"/>
    </row>
    <row r="12" spans="1:10" ht="15" thickBot="1" x14ac:dyDescent="0.35">
      <c r="A12" s="7"/>
      <c r="B12" s="8"/>
      <c r="C12" s="8"/>
      <c r="D12" s="25"/>
      <c r="E12" s="16"/>
      <c r="F12" s="21"/>
      <c r="G12" s="16"/>
      <c r="H12" s="16"/>
      <c r="I12" s="16"/>
      <c r="J12" s="17"/>
    </row>
    <row r="13" spans="1:10" x14ac:dyDescent="0.3">
      <c r="A13" s="6" t="s">
        <v>14</v>
      </c>
      <c r="B13" s="9" t="s">
        <v>15</v>
      </c>
      <c r="C13" s="40">
        <v>71</v>
      </c>
      <c r="D13" s="43" t="str">
        <f>[1]Лист1!C183</f>
        <v>Овощи натуральные свежие (помидоры)</v>
      </c>
      <c r="E13" s="26">
        <f>[1]Лист1!D183</f>
        <v>60</v>
      </c>
      <c r="F13" s="27">
        <f>[1]Лист1!E183</f>
        <v>16.28</v>
      </c>
      <c r="G13" s="27">
        <v>15.6</v>
      </c>
      <c r="H13" s="45">
        <f>[1]Лист1!F183</f>
        <v>0.72</v>
      </c>
      <c r="I13" s="45">
        <f>[1]Лист1!G183</f>
        <v>0.12</v>
      </c>
      <c r="J13" s="45">
        <f>[1]Лист1!H183</f>
        <v>2.76</v>
      </c>
    </row>
    <row r="14" spans="1:10" x14ac:dyDescent="0.3">
      <c r="A14" s="6"/>
      <c r="B14" s="1" t="s">
        <v>16</v>
      </c>
      <c r="C14" s="26">
        <v>104</v>
      </c>
      <c r="D14" s="34" t="str">
        <f>[1]Лист1!C184</f>
        <v xml:space="preserve"> Суп картофельный с мясными фрикадельками.</v>
      </c>
      <c r="E14" s="52">
        <v>228</v>
      </c>
      <c r="F14" s="26">
        <f>[1]Лист1!E184</f>
        <v>32.909999999999997</v>
      </c>
      <c r="G14" s="27">
        <f>180.9*200/220</f>
        <v>164.45454545454547</v>
      </c>
      <c r="H14" s="27">
        <f>[1]Лист1!F184</f>
        <v>8.1818181818181817</v>
      </c>
      <c r="I14" s="27">
        <f>[1]Лист1!G184</f>
        <v>5.7272727272727275</v>
      </c>
      <c r="J14" s="27">
        <f>[1]Лист1!H184</f>
        <v>20.09090909090909</v>
      </c>
    </row>
    <row r="15" spans="1:10" x14ac:dyDescent="0.3">
      <c r="A15" s="6"/>
      <c r="B15" s="1" t="s">
        <v>17</v>
      </c>
      <c r="C15" s="26">
        <v>268</v>
      </c>
      <c r="D15" s="53" t="str">
        <f>[1]Лист1!C185</f>
        <v>Биточки из говядины</v>
      </c>
      <c r="E15" s="26">
        <f>[1]Лист1!D185</f>
        <v>90</v>
      </c>
      <c r="F15" s="27">
        <f>[1]Лист1!E185</f>
        <v>50.09</v>
      </c>
      <c r="G15" s="54">
        <f>[1]Лист1!$I$185</f>
        <v>263.5</v>
      </c>
      <c r="H15" s="27">
        <f>[1]Лист1!F185</f>
        <v>12.1</v>
      </c>
      <c r="I15" s="27">
        <f>[1]Лист1!G185</f>
        <v>15.9</v>
      </c>
      <c r="J15" s="27">
        <f>[1]Лист1!H185</f>
        <v>18.2</v>
      </c>
    </row>
    <row r="16" spans="1:10" x14ac:dyDescent="0.3">
      <c r="A16" s="6"/>
      <c r="B16" s="1" t="s">
        <v>18</v>
      </c>
      <c r="C16" s="26">
        <v>143</v>
      </c>
      <c r="D16" s="35" t="str">
        <f>[1]Лист1!C186</f>
        <v xml:space="preserve">Рагу из овощей </v>
      </c>
      <c r="E16" s="26">
        <f>[1]Лист1!D186</f>
        <v>155</v>
      </c>
      <c r="F16" s="26">
        <f>[1]Лист1!E186</f>
        <v>20.67</v>
      </c>
      <c r="G16" s="27">
        <f>[1]Лист1!$I$186</f>
        <v>178.6</v>
      </c>
      <c r="H16" s="27">
        <f>[1]Лист1!F186</f>
        <v>2.1</v>
      </c>
      <c r="I16" s="27">
        <f>[1]Лист1!G186</f>
        <v>12.1</v>
      </c>
      <c r="J16" s="27">
        <f>[1]Лист1!H186</f>
        <v>15.5</v>
      </c>
    </row>
    <row r="17" spans="1:10" x14ac:dyDescent="0.3">
      <c r="A17" s="6"/>
      <c r="B17" s="1" t="s">
        <v>28</v>
      </c>
      <c r="C17" s="26"/>
      <c r="D17" s="32" t="s">
        <v>27</v>
      </c>
      <c r="E17" s="26">
        <v>200</v>
      </c>
      <c r="F17" s="27">
        <v>20</v>
      </c>
      <c r="G17" s="27">
        <v>92</v>
      </c>
      <c r="H17" s="27">
        <v>1</v>
      </c>
      <c r="I17" s="27">
        <v>0</v>
      </c>
      <c r="J17" s="27">
        <v>20.2</v>
      </c>
    </row>
    <row r="18" spans="1:10" x14ac:dyDescent="0.3">
      <c r="A18" s="6"/>
      <c r="B18" s="1" t="s">
        <v>26</v>
      </c>
      <c r="C18" s="26"/>
      <c r="D18" s="34" t="s">
        <v>24</v>
      </c>
      <c r="E18" s="26">
        <v>30</v>
      </c>
      <c r="F18" s="27">
        <v>2.2000000000000002</v>
      </c>
      <c r="G18" s="27">
        <v>68.97</v>
      </c>
      <c r="H18" s="27">
        <v>1.68</v>
      </c>
      <c r="I18" s="27">
        <v>0.33</v>
      </c>
      <c r="J18" s="27">
        <v>14.82</v>
      </c>
    </row>
    <row r="19" spans="1:10" x14ac:dyDescent="0.3">
      <c r="A19" s="6"/>
      <c r="B19" s="1" t="s">
        <v>20</v>
      </c>
      <c r="C19" s="26"/>
      <c r="D19" s="32" t="s">
        <v>25</v>
      </c>
      <c r="E19" s="26">
        <v>30</v>
      </c>
      <c r="F19" s="33">
        <v>2.2000000000000002</v>
      </c>
      <c r="G19" s="27">
        <v>70.14</v>
      </c>
      <c r="H19" s="27">
        <v>2.37</v>
      </c>
      <c r="I19" s="27">
        <v>0.3</v>
      </c>
      <c r="J19" s="27">
        <v>14.49</v>
      </c>
    </row>
    <row r="20" spans="1:10" x14ac:dyDescent="0.3">
      <c r="A20" s="6"/>
      <c r="B20" s="22"/>
      <c r="C20" s="26">
        <v>385</v>
      </c>
      <c r="D20" s="32" t="str">
        <f>[1]Лист1!C190</f>
        <v>Молоко кипяченое</v>
      </c>
      <c r="E20" s="26">
        <f>[1]Лист1!D190</f>
        <v>200</v>
      </c>
      <c r="F20" s="27">
        <f>[1]Лист1!E190</f>
        <v>26.38</v>
      </c>
      <c r="G20" s="27">
        <v>122</v>
      </c>
      <c r="H20" s="27">
        <f>[1]Лист1!F190</f>
        <v>5.8</v>
      </c>
      <c r="I20" s="27">
        <f>[1]Лист1!G190</f>
        <v>6.6</v>
      </c>
      <c r="J20" s="27">
        <f>[1]Лист1!H190</f>
        <v>9.9</v>
      </c>
    </row>
    <row r="21" spans="1:10" ht="15" thickBot="1" x14ac:dyDescent="0.35">
      <c r="A21" s="7"/>
      <c r="B21" s="8"/>
      <c r="C21" s="8"/>
      <c r="D21" s="25"/>
      <c r="E21" s="42">
        <v>993</v>
      </c>
      <c r="F21" s="44">
        <f t="shared" ref="F21" si="0">SUM(F13:F20)</f>
        <v>170.72999999999996</v>
      </c>
      <c r="G21" s="44">
        <f>[1]Лист1!$I$191</f>
        <v>975.26454545454544</v>
      </c>
      <c r="H21" s="44">
        <f t="shared" ref="H21:J21" si="1">SUM(H13:H20)</f>
        <v>33.951818181818183</v>
      </c>
      <c r="I21" s="44">
        <f t="shared" si="1"/>
        <v>41.077272727272728</v>
      </c>
      <c r="J21" s="44">
        <f t="shared" si="1"/>
        <v>115.96090909090908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2024-11-13T10:59:16Z</dcterms:modified>
</cp:coreProperties>
</file>